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640"/>
  </bookViews>
  <sheets>
    <sheet name="ark1" sheetId="4" r:id="rId1"/>
  </sheets>
  <calcPr calcId="145621"/>
</workbook>
</file>

<file path=xl/calcChain.xml><?xml version="1.0" encoding="utf-8"?>
<calcChain xmlns="http://schemas.openxmlformats.org/spreadsheetml/2006/main">
  <c r="B26" i="4" l="1"/>
  <c r="D11" i="4" l="1"/>
  <c r="B22" i="4" s="1"/>
  <c r="C15" i="4"/>
  <c r="B15" i="4"/>
  <c r="D15" i="4" s="1"/>
  <c r="B24" i="4" s="1"/>
  <c r="C13" i="4"/>
  <c r="C11" i="4"/>
  <c r="B11" i="4"/>
  <c r="C8" i="4"/>
  <c r="B8" i="4"/>
</calcChain>
</file>

<file path=xl/sharedStrings.xml><?xml version="1.0" encoding="utf-8"?>
<sst xmlns="http://schemas.openxmlformats.org/spreadsheetml/2006/main" count="21" uniqueCount="18">
  <si>
    <t>I alt</t>
  </si>
  <si>
    <t>Lærer</t>
  </si>
  <si>
    <t>Pædagoger</t>
  </si>
  <si>
    <t>Almenområdet (incl. Ledere)</t>
  </si>
  <si>
    <t>Specialklasser</t>
  </si>
  <si>
    <t>Helhedsskole</t>
  </si>
  <si>
    <t>Inkluderende støtteundervisning</t>
  </si>
  <si>
    <t>Skolefritidsordninger incl. Special-sfo (excl. Sfo-2 og 3)</t>
  </si>
  <si>
    <t>Afsat til kompentenceudvikling 2014 - 2020</t>
  </si>
  <si>
    <t>1 mia.</t>
  </si>
  <si>
    <t>Varde kommunes andel heraf pr. år i 7 år</t>
  </si>
  <si>
    <t>Pr. fuldtidsansat excl. Sfo</t>
  </si>
  <si>
    <t>Pr. fuldtidsansat incl. SFO</t>
  </si>
  <si>
    <t>kr. /år</t>
  </si>
  <si>
    <t>kr./år</t>
  </si>
  <si>
    <t>Fuldtidsstillinger:</t>
  </si>
  <si>
    <t>Pr. fuldtidsansat - skønnet 600 årsværk</t>
  </si>
  <si>
    <t>Antal årsværk skoleområdet pr. 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</si>
</sst>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0" fillId="0" borderId="0" xfId="0"/>
    <xf numFmtId="3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0" xfId="0" applyNumberFormat="1" applyFont="1"/>
    <xf numFmtId="0" fontId="2" fillId="0" borderId="2" xfId="0" applyFont="1" applyBorder="1"/>
    <xf numFmtId="3" fontId="2" fillId="0" borderId="3" xfId="0" applyNumberFormat="1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A14" sqref="A14"/>
    </sheetView>
  </sheetViews>
  <sheetFormatPr defaultRowHeight="15" x14ac:dyDescent="0.25"/>
  <cols>
    <col min="1" max="1" width="45.28515625" customWidth="1"/>
    <col min="2" max="2" width="13.5703125" style="3" customWidth="1"/>
    <col min="3" max="4" width="17.42578125" customWidth="1"/>
    <col min="5" max="5" width="15" customWidth="1"/>
  </cols>
  <sheetData>
    <row r="1" spans="1:5" ht="18.75" x14ac:dyDescent="0.3">
      <c r="A1" s="17" t="s">
        <v>17</v>
      </c>
      <c r="B1" s="17"/>
      <c r="C1" s="17"/>
      <c r="D1" s="17"/>
      <c r="E1" s="17"/>
    </row>
    <row r="4" spans="1:5" ht="18.75" x14ac:dyDescent="0.3">
      <c r="A4" s="1" t="s">
        <v>15</v>
      </c>
      <c r="B4" s="11" t="s">
        <v>1</v>
      </c>
      <c r="C4" s="11" t="s">
        <v>2</v>
      </c>
      <c r="D4" s="11" t="s">
        <v>0</v>
      </c>
      <c r="E4" s="7"/>
    </row>
    <row r="5" spans="1:5" x14ac:dyDescent="0.25">
      <c r="D5" s="6"/>
      <c r="E5" s="7"/>
    </row>
    <row r="6" spans="1:5" ht="18.75" x14ac:dyDescent="0.3">
      <c r="A6" s="1" t="s">
        <v>3</v>
      </c>
      <c r="B6" s="4">
        <v>456</v>
      </c>
      <c r="C6" s="1"/>
      <c r="D6" s="1"/>
      <c r="E6" s="4"/>
    </row>
    <row r="7" spans="1:5" s="6" customFormat="1" ht="18.75" x14ac:dyDescent="0.3">
      <c r="A7" s="1" t="s">
        <v>6</v>
      </c>
      <c r="B7" s="4">
        <v>5.38</v>
      </c>
      <c r="C7" s="1">
        <v>6.05</v>
      </c>
      <c r="D7" s="1"/>
      <c r="E7" s="4"/>
    </row>
    <row r="8" spans="1:5" ht="18.75" x14ac:dyDescent="0.3">
      <c r="A8" s="1" t="s">
        <v>4</v>
      </c>
      <c r="B8" s="4">
        <f>14.78+28.95</f>
        <v>43.73</v>
      </c>
      <c r="C8" s="1">
        <f>13.78+10.41</f>
        <v>24.189999999999998</v>
      </c>
      <c r="D8" s="1"/>
      <c r="E8" s="4"/>
    </row>
    <row r="9" spans="1:5" ht="20.25" customHeight="1" x14ac:dyDescent="0.3">
      <c r="A9" s="2" t="s">
        <v>5</v>
      </c>
      <c r="B9" s="8"/>
      <c r="C9" s="9">
        <v>28.99</v>
      </c>
      <c r="D9" s="12"/>
      <c r="E9" s="4"/>
    </row>
    <row r="10" spans="1:5" ht="18.75" x14ac:dyDescent="0.3">
      <c r="A10" s="2"/>
      <c r="B10" s="4"/>
      <c r="C10" s="1"/>
    </row>
    <row r="11" spans="1:5" ht="18.75" x14ac:dyDescent="0.3">
      <c r="A11" s="5" t="s">
        <v>0</v>
      </c>
      <c r="B11" s="5">
        <f>SUM(B6:B10)</f>
        <v>505.11</v>
      </c>
      <c r="C11" s="5">
        <f>SUM(C6:C10)</f>
        <v>59.23</v>
      </c>
      <c r="D11" s="5">
        <f>SUM(B11:C11)</f>
        <v>564.34</v>
      </c>
    </row>
    <row r="13" spans="1:5" ht="37.5" x14ac:dyDescent="0.3">
      <c r="A13" s="2" t="s">
        <v>7</v>
      </c>
      <c r="B13" s="9"/>
      <c r="C13" s="9">
        <f>10.51+100.31</f>
        <v>110.82000000000001</v>
      </c>
      <c r="D13" s="9"/>
    </row>
    <row r="14" spans="1:5" ht="18.75" x14ac:dyDescent="0.3">
      <c r="A14" s="1"/>
      <c r="B14" s="1"/>
      <c r="C14" s="1"/>
      <c r="D14" s="1"/>
    </row>
    <row r="15" spans="1:5" ht="18.75" x14ac:dyDescent="0.3">
      <c r="A15" s="9" t="s">
        <v>0</v>
      </c>
      <c r="B15" s="9">
        <f>SUM(B11:B13)</f>
        <v>505.11</v>
      </c>
      <c r="C15" s="9">
        <f>SUM(C11:C13)</f>
        <v>170.05</v>
      </c>
      <c r="D15" s="9">
        <f>SUM(B15:C15)</f>
        <v>675.16000000000008</v>
      </c>
    </row>
    <row r="16" spans="1:5" ht="18.75" x14ac:dyDescent="0.3">
      <c r="A16" s="1"/>
      <c r="B16" s="1"/>
      <c r="C16" s="1"/>
      <c r="D16" s="1"/>
    </row>
    <row r="17" spans="1:4" ht="18.75" x14ac:dyDescent="0.3">
      <c r="A17" s="1"/>
      <c r="B17" s="1"/>
      <c r="C17" s="1"/>
      <c r="D17" s="1"/>
    </row>
    <row r="18" spans="1:4" ht="37.5" x14ac:dyDescent="0.3">
      <c r="A18" s="2" t="s">
        <v>8</v>
      </c>
      <c r="B18" s="11" t="s">
        <v>9</v>
      </c>
      <c r="C18" s="1"/>
      <c r="D18" s="1"/>
    </row>
    <row r="19" spans="1:4" ht="18.75" x14ac:dyDescent="0.3">
      <c r="A19" s="1"/>
      <c r="B19" s="1"/>
      <c r="C19" s="1"/>
      <c r="D19" s="1"/>
    </row>
    <row r="20" spans="1:4" ht="37.5" x14ac:dyDescent="0.3">
      <c r="A20" s="2" t="s">
        <v>10</v>
      </c>
      <c r="B20" s="13">
        <v>1315000</v>
      </c>
      <c r="C20" s="1"/>
      <c r="D20" s="1"/>
    </row>
    <row r="21" spans="1:4" ht="18.75" x14ac:dyDescent="0.3">
      <c r="A21" s="1"/>
      <c r="B21" s="1"/>
      <c r="C21" s="1"/>
      <c r="D21" s="1"/>
    </row>
    <row r="22" spans="1:4" ht="18.75" x14ac:dyDescent="0.3">
      <c r="A22" s="14" t="s">
        <v>11</v>
      </c>
      <c r="B22" s="15">
        <f>B20/D11</f>
        <v>2330.1555799695216</v>
      </c>
      <c r="C22" s="16" t="s">
        <v>13</v>
      </c>
      <c r="D22" s="1"/>
    </row>
    <row r="23" spans="1:4" ht="18.75" x14ac:dyDescent="0.3">
      <c r="A23" s="1"/>
      <c r="B23" s="13"/>
      <c r="C23" s="1"/>
      <c r="D23" s="1"/>
    </row>
    <row r="24" spans="1:4" ht="18.75" x14ac:dyDescent="0.3">
      <c r="A24" s="14" t="s">
        <v>12</v>
      </c>
      <c r="B24" s="15">
        <f>B20/D15</f>
        <v>1947.6864743171986</v>
      </c>
      <c r="C24" s="16" t="s">
        <v>14</v>
      </c>
      <c r="D24" s="1"/>
    </row>
    <row r="25" spans="1:4" x14ac:dyDescent="0.25">
      <c r="C25" s="10"/>
    </row>
    <row r="26" spans="1:4" ht="18.75" x14ac:dyDescent="0.3">
      <c r="A26" s="14" t="s">
        <v>16</v>
      </c>
      <c r="B26" s="15">
        <f>B20/600</f>
        <v>2191.6666666666665</v>
      </c>
      <c r="C26" s="16" t="s">
        <v>14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&amp;R14. juni 2013 lian/jepo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2013-06-26T11:00:00+00:00</MeetingStartDate>
    <EnclosureFileNumber xmlns="d08b57ff-b9b7-4581-975d-98f87b579a51">88465/13</EnclosureFileNumber>
    <AgendaId xmlns="d08b57ff-b9b7-4581-975d-98f87b579a51">1311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1323643</FusionId>
    <AgendaAccessLevelName xmlns="d08b57ff-b9b7-4581-975d-98f87b579a51">Åben</AgendaAccessLevelName>
    <UNC xmlns="d08b57ff-b9b7-4581-975d-98f87b579a51">1164014</UNC>
    <MeetingTitle xmlns="d08b57ff-b9b7-4581-975d-98f87b579a51">26-06-2013</MeetingTitle>
    <MeetingDateAndTime xmlns="d08b57ff-b9b7-4581-975d-98f87b579a51">26-06-2013 fra 13:00 - 15:15</MeetingDateAndTime>
    <MeetingEndDate xmlns="d08b57ff-b9b7-4581-975d-98f87b579a51">2013-06-26T13:15:00+00:00</MeetingEndDate>
    <PWDescription xmlns="d08b57ff-b9b7-4581-975d-98f87b579a51">Antal ansatte lærer og pædagoger på skoleområdet 1. august 2013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2230956-12C1-42F7-B546-6336C5A4619C}"/>
</file>

<file path=customXml/itemProps2.xml><?xml version="1.0" encoding="utf-8"?>
<ds:datastoreItem xmlns:ds="http://schemas.openxmlformats.org/officeDocument/2006/customXml" ds:itemID="{7DCB395C-2376-4237-9EFF-BCF6F711A44A}"/>
</file>

<file path=customXml/itemProps3.xml><?xml version="1.0" encoding="utf-8"?>
<ds:datastoreItem xmlns:ds="http://schemas.openxmlformats.org/officeDocument/2006/customXml" ds:itemID="{ED1DC2AA-86E6-44B3-8406-31D5905BD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1185.03 Antal ansatte lærer og pædagoger på skoleområdet 1 august 2013</dc:title>
  <dc:creator>Jette Poulsen</dc:creator>
  <cp:lastModifiedBy>mela</cp:lastModifiedBy>
  <cp:lastPrinted>2013-06-14T07:35:25Z</cp:lastPrinted>
  <dcterms:created xsi:type="dcterms:W3CDTF">2013-05-03T08:37:53Z</dcterms:created>
  <dcterms:modified xsi:type="dcterms:W3CDTF">2013-06-18T08:22:55Z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